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75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2" i="1" l="1"/>
  <c r="E52" i="1"/>
  <c r="F52" i="1"/>
  <c r="G52" i="1"/>
  <c r="H52" i="1"/>
  <c r="I52" i="1"/>
  <c r="J52" i="1"/>
  <c r="K52" i="1"/>
  <c r="L52" i="1"/>
  <c r="M52" i="1"/>
  <c r="N52" i="1"/>
  <c r="O52" i="1"/>
  <c r="D53" i="1"/>
  <c r="E53" i="1"/>
  <c r="F53" i="1"/>
  <c r="G53" i="1"/>
  <c r="H53" i="1"/>
  <c r="I53" i="1"/>
  <c r="J53" i="1"/>
  <c r="K53" i="1"/>
  <c r="L53" i="1"/>
  <c r="M53" i="1"/>
  <c r="N53" i="1"/>
  <c r="O53" i="1"/>
  <c r="D54" i="1"/>
  <c r="E54" i="1"/>
  <c r="F54" i="1"/>
  <c r="G54" i="1"/>
  <c r="H54" i="1"/>
  <c r="I54" i="1"/>
  <c r="J54" i="1"/>
  <c r="K54" i="1"/>
  <c r="L54" i="1"/>
  <c r="M54" i="1"/>
  <c r="N54" i="1"/>
  <c r="O54" i="1"/>
  <c r="D55" i="1"/>
  <c r="E55" i="1"/>
  <c r="F55" i="1"/>
  <c r="G55" i="1"/>
  <c r="H55" i="1"/>
  <c r="I55" i="1"/>
  <c r="J55" i="1"/>
  <c r="K55" i="1"/>
  <c r="L55" i="1"/>
  <c r="M55" i="1"/>
  <c r="N55" i="1"/>
  <c r="O55" i="1"/>
  <c r="D56" i="1"/>
  <c r="E56" i="1"/>
  <c r="F56" i="1"/>
  <c r="G56" i="1"/>
  <c r="H56" i="1"/>
  <c r="I56" i="1"/>
  <c r="J56" i="1"/>
  <c r="K56" i="1"/>
  <c r="L56" i="1"/>
  <c r="M56" i="1"/>
  <c r="N56" i="1"/>
  <c r="O56" i="1"/>
  <c r="D57" i="1"/>
  <c r="E57" i="1"/>
  <c r="F57" i="1"/>
  <c r="G57" i="1"/>
  <c r="H57" i="1"/>
  <c r="I57" i="1"/>
  <c r="J57" i="1"/>
  <c r="K57" i="1"/>
  <c r="L57" i="1"/>
  <c r="M57" i="1"/>
  <c r="N57" i="1"/>
  <c r="O57" i="1"/>
  <c r="C57" i="1"/>
  <c r="C56" i="1"/>
  <c r="C53" i="1"/>
  <c r="C54" i="1" s="1"/>
  <c r="C52" i="1"/>
  <c r="C55" i="1" l="1"/>
</calcChain>
</file>

<file path=xl/sharedStrings.xml><?xml version="1.0" encoding="utf-8"?>
<sst xmlns="http://schemas.openxmlformats.org/spreadsheetml/2006/main" count="90" uniqueCount="77">
  <si>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</si>
  <si>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</si>
  <si>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</si>
  <si>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</si>
  <si>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</si>
  <si>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</si>
  <si>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</si>
  <si>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</si>
  <si>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</si>
  <si>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</si>
  <si>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</si>
  <si>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</si>
  <si>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</si>
  <si>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</si>
  <si>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</si>
  <si>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</si>
  <si>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</si>
  <si>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</si>
  <si>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</si>
  <si>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</si>
  <si>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</si>
  <si>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</si>
  <si>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</si>
  <si>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</si>
  <si>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</si>
  <si>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</si>
  <si>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</si>
  <si>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1979</t>
  </si>
  <si>
    <t>ทั้งปี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</si>
  <si>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</si>
  <si>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</si>
  <si>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</si>
  <si>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</si>
  <si>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</si>
  <si>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</si>
  <si>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Annual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</si>
  <si>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</si>
  <si>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</si>
  <si>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</si>
  <si>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</si>
  <si>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</si>
  <si>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</si>
  <si>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</si>
  <si>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</si>
  <si>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</si>
  <si>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</si>
  <si>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</si>
  <si>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</si>
  <si>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</si>
  <si>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</si>
  <si>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</si>
  <si>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</si>
  <si>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</si>
  <si>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</si>
  <si>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</si>
  <si>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</si>
  <si>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</si>
  <si>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</si>
  <si>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</si>
  <si>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</si>
  <si>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</si>
  <si>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</si>
  <si>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</si>
  <si>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</si>
  <si>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</si>
  <si>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</si>
  <si>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</si>
  <si>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</si>
  <si>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</si>
  <si>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</si>
  <si>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</si>
  <si>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2016</t>
  </si>
  <si>
    <t>2017</t>
  </si>
  <si>
    <t>2018</t>
  </si>
  <si>
    <t>Monthly Discharge in MCM (Water Year)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</si>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</sst>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0"/>
  </numFmts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2" fontId="1" fillId="0" borderId="1" xfId="0" applyNumberFormat="1" applyFont="1" applyBorder="1"/>
    <xf numFmtId="187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topLeftCell="A37" workbookViewId="0">
      <selection activeCell="A42" sqref="A42:B45"/>
    </sheetView>
  </sheetViews>
  <sheetFormatPr defaultRowHeight="23.25" x14ac:dyDescent="0.5"/>
  <cols>
    <col min="1" max="16384" width="9" style="1"/>
  </cols>
  <sheetData>
    <row r="1" spans="1:15" x14ac:dyDescent="0.5">
      <c r="G1" s="1" t="s">
        <v>74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35</v>
      </c>
    </row>
    <row r="4" spans="1:15" x14ac:dyDescent="0.5">
      <c r="A4" s="1" t="s">
        <v>13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18</v>
      </c>
      <c r="G4" s="1" t="s">
        <v>19</v>
      </c>
      <c r="H4" s="1" t="s">
        <v>20</v>
      </c>
      <c r="I4" s="1" t="s">
        <v>21</v>
      </c>
      <c r="J4" s="1" t="s">
        <v>22</v>
      </c>
      <c r="K4" s="1" t="s">
        <v>23</v>
      </c>
      <c r="L4" s="1" t="s">
        <v>24</v>
      </c>
      <c r="M4" s="1" t="s">
        <v>25</v>
      </c>
      <c r="N4" s="1" t="s">
        <v>26</v>
      </c>
      <c r="O4" s="1" t="s">
        <v>28</v>
      </c>
    </row>
    <row r="5" spans="1:15" x14ac:dyDescent="0.5">
      <c r="A5" s="2" t="s">
        <v>27</v>
      </c>
      <c r="B5" s="2">
        <v>2522</v>
      </c>
      <c r="C5" s="3"/>
      <c r="D5" s="3">
        <v>2.9695679999999998</v>
      </c>
      <c r="E5" s="3">
        <v>33.423839999999991</v>
      </c>
      <c r="F5" s="3">
        <v>1.5897600000000005</v>
      </c>
      <c r="G5" s="3">
        <v>1.9344960000000002</v>
      </c>
      <c r="H5" s="3">
        <v>20.550239999999999</v>
      </c>
      <c r="I5" s="3">
        <v>11.655360000000003</v>
      </c>
      <c r="J5" s="3">
        <v>1.4471999999999998</v>
      </c>
      <c r="K5" s="3">
        <v>0.74649600000000005</v>
      </c>
      <c r="L5" s="3">
        <v>3.4560000000000014E-2</v>
      </c>
      <c r="M5" s="3"/>
      <c r="N5" s="3"/>
      <c r="O5" s="3">
        <v>74.351519999999979</v>
      </c>
    </row>
    <row r="6" spans="1:15" x14ac:dyDescent="0.5">
      <c r="A6" s="2" t="s">
        <v>36</v>
      </c>
      <c r="B6" s="2">
        <v>2523</v>
      </c>
      <c r="C6" s="3"/>
      <c r="D6" s="3">
        <v>18.228671999999996</v>
      </c>
      <c r="E6" s="3">
        <v>35.152704</v>
      </c>
      <c r="F6" s="3">
        <v>13.741919999999999</v>
      </c>
      <c r="G6" s="3">
        <v>18.085248000000004</v>
      </c>
      <c r="H6" s="3">
        <v>92.962079999999986</v>
      </c>
      <c r="I6" s="3">
        <v>40.703040000000001</v>
      </c>
      <c r="J6" s="3">
        <v>13.337568000000001</v>
      </c>
      <c r="K6" s="3">
        <v>2.0062080000000004</v>
      </c>
      <c r="L6" s="3">
        <v>0.86918399999999996</v>
      </c>
      <c r="M6" s="3">
        <v>0.22982400000000011</v>
      </c>
      <c r="N6" s="3"/>
      <c r="O6" s="3">
        <v>235.31644799999995</v>
      </c>
    </row>
    <row r="7" spans="1:15" x14ac:dyDescent="0.5">
      <c r="A7" s="2" t="s">
        <v>37</v>
      </c>
      <c r="B7" s="2">
        <v>2524</v>
      </c>
      <c r="C7" s="3">
        <v>0.38534400000000002</v>
      </c>
      <c r="D7" s="3">
        <v>8.1190079999999991</v>
      </c>
      <c r="E7" s="3">
        <v>5.0803200000000013</v>
      </c>
      <c r="F7" s="3">
        <v>9.9809280000000005</v>
      </c>
      <c r="G7" s="3">
        <v>7.856352000000002</v>
      </c>
      <c r="H7" s="3">
        <v>2.9998080000000003</v>
      </c>
      <c r="I7" s="3">
        <v>10.170144000000002</v>
      </c>
      <c r="J7" s="3">
        <v>6.6977280000000023</v>
      </c>
      <c r="K7" s="3">
        <v>2.2463999999999991</v>
      </c>
      <c r="L7" s="3">
        <v>0.40780800000000017</v>
      </c>
      <c r="M7" s="3">
        <v>6.9120000000000006E-3</v>
      </c>
      <c r="N7" s="3"/>
      <c r="O7" s="3">
        <v>53.950752000000016</v>
      </c>
    </row>
    <row r="8" spans="1:15" x14ac:dyDescent="0.5">
      <c r="A8" s="2" t="s">
        <v>38</v>
      </c>
      <c r="B8" s="2">
        <v>2525</v>
      </c>
      <c r="C8" s="3"/>
      <c r="D8" s="3">
        <v>2.4900479999999998</v>
      </c>
      <c r="E8" s="3">
        <v>12.474431999999995</v>
      </c>
      <c r="F8" s="3">
        <v>1.1076479999999995</v>
      </c>
      <c r="G8" s="3">
        <v>9.6768000000000021E-2</v>
      </c>
      <c r="H8" s="3">
        <v>23.067072000000007</v>
      </c>
      <c r="I8" s="3">
        <v>12.261023999999997</v>
      </c>
      <c r="J8" s="3">
        <v>2.6386560000000006</v>
      </c>
      <c r="K8" s="3">
        <v>1.0540799999999995</v>
      </c>
      <c r="L8" s="3">
        <v>7.2576000000000002E-2</v>
      </c>
      <c r="M8" s="3"/>
      <c r="N8" s="3"/>
      <c r="O8" s="3">
        <v>55.262303999999993</v>
      </c>
    </row>
    <row r="9" spans="1:15" x14ac:dyDescent="0.5">
      <c r="A9" s="2" t="s">
        <v>39</v>
      </c>
      <c r="B9" s="2">
        <v>2526</v>
      </c>
      <c r="C9" s="3"/>
      <c r="D9" s="3">
        <v>2.2351680000000007</v>
      </c>
      <c r="E9" s="3">
        <v>9.8763839999999981</v>
      </c>
      <c r="F9" s="3">
        <v>1.4549760000000003</v>
      </c>
      <c r="G9" s="3">
        <v>22.640256000000008</v>
      </c>
      <c r="H9" s="3">
        <v>45.944064000000012</v>
      </c>
      <c r="I9" s="3">
        <v>19.372608000000007</v>
      </c>
      <c r="J9" s="3">
        <v>7.2264959999999983</v>
      </c>
      <c r="K9" s="3">
        <v>1.7375039999999997</v>
      </c>
      <c r="L9" s="3">
        <v>0.9996480000000002</v>
      </c>
      <c r="M9" s="3">
        <v>0.80611200000000016</v>
      </c>
      <c r="N9" s="3">
        <v>0.12441600000000004</v>
      </c>
      <c r="O9" s="3">
        <v>112.41763200000003</v>
      </c>
    </row>
    <row r="10" spans="1:15" x14ac:dyDescent="0.5">
      <c r="A10" s="2" t="s">
        <v>40</v>
      </c>
      <c r="B10" s="2">
        <v>2527</v>
      </c>
      <c r="C10" s="3"/>
      <c r="D10" s="3">
        <v>2.2723200000000006</v>
      </c>
      <c r="E10" s="3">
        <v>9.309600000000005</v>
      </c>
      <c r="F10" s="3">
        <v>2.5920000000000005</v>
      </c>
      <c r="G10" s="3">
        <v>1.8921599999999996</v>
      </c>
      <c r="H10" s="3">
        <v>14.774400000000004</v>
      </c>
      <c r="I10" s="3">
        <v>71.107199999999992</v>
      </c>
      <c r="J10" s="3">
        <v>6.4238400000000002</v>
      </c>
      <c r="K10" s="3">
        <v>2.7302399999999998</v>
      </c>
      <c r="L10" s="3">
        <v>1.883519999999999</v>
      </c>
      <c r="M10" s="3">
        <v>0.93312000000000006</v>
      </c>
      <c r="N10" s="3">
        <v>6.9120000000000001E-2</v>
      </c>
      <c r="O10" s="3">
        <v>113.98752</v>
      </c>
    </row>
    <row r="11" spans="1:15" x14ac:dyDescent="0.5">
      <c r="A11" s="2" t="s">
        <v>41</v>
      </c>
      <c r="B11" s="2">
        <v>2528</v>
      </c>
      <c r="C11" s="3"/>
      <c r="D11" s="3">
        <v>3.104352</v>
      </c>
      <c r="E11" s="3">
        <v>1.3417920000000001</v>
      </c>
      <c r="F11" s="3">
        <v>3.356640000000001</v>
      </c>
      <c r="G11" s="3">
        <v>1.1232</v>
      </c>
      <c r="H11" s="3">
        <v>17.244576000000002</v>
      </c>
      <c r="I11" s="3">
        <v>30.045600000000011</v>
      </c>
      <c r="J11" s="3">
        <v>33.538752000000009</v>
      </c>
      <c r="K11" s="3">
        <v>2.1539520000000003</v>
      </c>
      <c r="L11" s="3">
        <v>0.45446399999999976</v>
      </c>
      <c r="M11" s="3">
        <v>6.0480000000000006E-2</v>
      </c>
      <c r="N11" s="3"/>
      <c r="O11" s="3">
        <v>92.423808000000022</v>
      </c>
    </row>
    <row r="12" spans="1:15" x14ac:dyDescent="0.5">
      <c r="A12" s="2" t="s">
        <v>42</v>
      </c>
      <c r="B12" s="2">
        <v>2529</v>
      </c>
      <c r="C12" s="3"/>
      <c r="D12" s="3">
        <v>32.114880000000007</v>
      </c>
      <c r="E12" s="3">
        <v>4.7476799999999999</v>
      </c>
      <c r="F12" s="3">
        <v>2.2334400000000003</v>
      </c>
      <c r="G12" s="3">
        <v>13.124159999999998</v>
      </c>
      <c r="H12" s="3">
        <v>47.692800000000013</v>
      </c>
      <c r="I12" s="3">
        <v>7.7889600000000012</v>
      </c>
      <c r="J12" s="3">
        <v>3.019680000000001</v>
      </c>
      <c r="K12" s="3">
        <v>1.8014399999999999</v>
      </c>
      <c r="L12" s="3">
        <v>0.51840000000000031</v>
      </c>
      <c r="M12" s="3">
        <v>9.9360000000000018E-2</v>
      </c>
      <c r="N12" s="3"/>
      <c r="O12" s="3">
        <v>113.14080000000003</v>
      </c>
    </row>
    <row r="13" spans="1:15" x14ac:dyDescent="0.5">
      <c r="A13" s="2" t="s">
        <v>43</v>
      </c>
      <c r="B13" s="2">
        <v>2530</v>
      </c>
      <c r="C13" s="3"/>
      <c r="D13" s="3"/>
      <c r="E13" s="3">
        <v>7.8071040000000043</v>
      </c>
      <c r="F13" s="3">
        <v>0.577152</v>
      </c>
      <c r="G13" s="3">
        <v>6.8670720000000003</v>
      </c>
      <c r="H13" s="3">
        <v>24.001055999999998</v>
      </c>
      <c r="I13" s="3">
        <v>23.320224</v>
      </c>
      <c r="J13" s="3">
        <v>6.9742079999999991</v>
      </c>
      <c r="K13" s="3">
        <v>2.6680320000000011</v>
      </c>
      <c r="L13" s="3">
        <v>0.37670400000000004</v>
      </c>
      <c r="M13" s="3">
        <v>2.0736000000000001E-2</v>
      </c>
      <c r="N13" s="3"/>
      <c r="O13" s="3">
        <v>72.612288000000007</v>
      </c>
    </row>
    <row r="14" spans="1:15" x14ac:dyDescent="0.5">
      <c r="A14" s="2" t="s">
        <v>44</v>
      </c>
      <c r="B14" s="2">
        <v>2531</v>
      </c>
      <c r="C14" s="3"/>
      <c r="D14" s="3">
        <v>17.672256000000001</v>
      </c>
      <c r="E14" s="3">
        <v>44.985887999999996</v>
      </c>
      <c r="F14" s="3">
        <v>11.304576000000001</v>
      </c>
      <c r="G14" s="3">
        <v>6.3624960000000002</v>
      </c>
      <c r="H14" s="3">
        <v>16.494624000000002</v>
      </c>
      <c r="I14" s="3">
        <v>118.24876800000004</v>
      </c>
      <c r="J14" s="3">
        <v>5.1062399999999997</v>
      </c>
      <c r="K14" s="3">
        <v>1.0782719999999992</v>
      </c>
      <c r="L14" s="3">
        <v>0.16416000000000006</v>
      </c>
      <c r="M14" s="3"/>
      <c r="N14" s="3"/>
      <c r="O14" s="3">
        <v>221.41728000000006</v>
      </c>
    </row>
    <row r="15" spans="1:15" x14ac:dyDescent="0.5">
      <c r="A15" s="2" t="s">
        <v>45</v>
      </c>
      <c r="B15" s="2">
        <v>2532</v>
      </c>
      <c r="C15" s="3"/>
      <c r="D15" s="3">
        <v>3.6400320000000006</v>
      </c>
      <c r="E15" s="3">
        <v>23.126688000000012</v>
      </c>
      <c r="F15" s="3">
        <v>3.1268159999999998</v>
      </c>
      <c r="G15" s="3">
        <v>2.0450879999999998</v>
      </c>
      <c r="H15" s="3">
        <v>5.6833920000000004</v>
      </c>
      <c r="I15" s="3">
        <v>46.205855999999997</v>
      </c>
      <c r="J15" s="3">
        <v>3.1337279999999996</v>
      </c>
      <c r="K15" s="3">
        <v>1.0100160000000005</v>
      </c>
      <c r="L15" s="3">
        <v>0.42681599999999975</v>
      </c>
      <c r="M15" s="3">
        <v>3.8016000000000015E-2</v>
      </c>
      <c r="N15" s="3"/>
      <c r="O15" s="3">
        <v>88.436448000000027</v>
      </c>
    </row>
    <row r="16" spans="1:15" x14ac:dyDescent="0.5">
      <c r="A16" s="2" t="s">
        <v>46</v>
      </c>
      <c r="B16" s="2">
        <v>2533</v>
      </c>
      <c r="C16" s="3">
        <v>0.22464000000000001</v>
      </c>
      <c r="D16" s="3">
        <v>9.6621120000000005</v>
      </c>
      <c r="E16" s="3">
        <v>8.0507519999999992</v>
      </c>
      <c r="F16" s="3">
        <v>2.1599999999999997</v>
      </c>
      <c r="G16" s="3">
        <v>4.327776000000001</v>
      </c>
      <c r="H16" s="3">
        <v>35.960543999999999</v>
      </c>
      <c r="I16" s="3">
        <v>43.468704000000002</v>
      </c>
      <c r="J16" s="3">
        <v>8.1708480000000012</v>
      </c>
      <c r="K16" s="3">
        <v>2.5142400000000005</v>
      </c>
      <c r="L16" s="3">
        <v>1.1923200000000003</v>
      </c>
      <c r="M16" s="3">
        <v>0.33263999999999994</v>
      </c>
      <c r="N16" s="3">
        <v>8.6400000000000001E-3</v>
      </c>
      <c r="O16" s="3">
        <v>116.073216</v>
      </c>
    </row>
    <row r="17" spans="1:15" x14ac:dyDescent="0.5">
      <c r="A17" s="2" t="s">
        <v>47</v>
      </c>
      <c r="B17" s="2">
        <v>2534</v>
      </c>
      <c r="C17" s="3">
        <v>0.68860799999999989</v>
      </c>
      <c r="D17" s="3">
        <v>0.81820799999999994</v>
      </c>
      <c r="E17" s="3">
        <v>1.3236479999999999</v>
      </c>
      <c r="F17" s="3">
        <v>7.0848000000000022E-2</v>
      </c>
      <c r="G17" s="3">
        <v>12.525408000000001</v>
      </c>
      <c r="H17" s="3">
        <v>22.02336</v>
      </c>
      <c r="I17" s="3">
        <v>28.071360000000006</v>
      </c>
      <c r="J17" s="3">
        <v>2.4407999999999999</v>
      </c>
      <c r="K17" s="3">
        <v>0.56851200000000002</v>
      </c>
      <c r="L17" s="3">
        <v>0.33350400000000013</v>
      </c>
      <c r="M17" s="3">
        <v>2.7648000000000006E-2</v>
      </c>
      <c r="N17" s="3"/>
      <c r="O17" s="3">
        <v>68.891904000000011</v>
      </c>
    </row>
    <row r="18" spans="1:15" x14ac:dyDescent="0.5">
      <c r="A18" s="2" t="s">
        <v>48</v>
      </c>
      <c r="B18" s="2">
        <v>2535</v>
      </c>
      <c r="C18" s="3"/>
      <c r="D18" s="3"/>
      <c r="E18" s="3">
        <v>0.61603200000000002</v>
      </c>
      <c r="F18" s="3">
        <v>0.24537600000000001</v>
      </c>
      <c r="G18" s="3">
        <v>12.353472</v>
      </c>
      <c r="H18" s="3">
        <v>27.317087999999998</v>
      </c>
      <c r="I18" s="3">
        <v>29.057183999999996</v>
      </c>
      <c r="J18" s="3">
        <v>1.2078720000000001</v>
      </c>
      <c r="K18" s="3">
        <v>0.86832000000000009</v>
      </c>
      <c r="L18" s="3">
        <v>0.36979200000000007</v>
      </c>
      <c r="M18" s="3">
        <v>8.812800000000004E-2</v>
      </c>
      <c r="N18" s="3"/>
      <c r="O18" s="3">
        <v>72.123263999999992</v>
      </c>
    </row>
    <row r="19" spans="1:15" x14ac:dyDescent="0.5">
      <c r="A19" s="2" t="s">
        <v>49</v>
      </c>
      <c r="B19" s="2">
        <v>2536</v>
      </c>
      <c r="C19" s="3">
        <v>2.5920000000000001E-3</v>
      </c>
      <c r="D19" s="3">
        <v>0.88905599999999996</v>
      </c>
      <c r="E19" s="3">
        <v>2.1487679999999996</v>
      </c>
      <c r="F19" s="3">
        <v>0.58665599999999996</v>
      </c>
      <c r="G19" s="3">
        <v>2.5920000000000001E-3</v>
      </c>
      <c r="H19" s="3">
        <v>8.0075520000000004</v>
      </c>
      <c r="I19" s="3">
        <v>26.450496000000005</v>
      </c>
      <c r="J19" s="3">
        <v>0.87350400000000072</v>
      </c>
      <c r="K19" s="3">
        <v>5.1269760000000009</v>
      </c>
      <c r="L19" s="3">
        <v>0.262656</v>
      </c>
      <c r="M19" s="3"/>
      <c r="N19" s="3">
        <v>0.14860800000000002</v>
      </c>
      <c r="O19" s="3">
        <v>44.499456000000009</v>
      </c>
    </row>
    <row r="20" spans="1:15" x14ac:dyDescent="0.5">
      <c r="A20" s="2" t="s">
        <v>50</v>
      </c>
      <c r="B20" s="2">
        <v>2537</v>
      </c>
      <c r="C20" s="3"/>
      <c r="D20" s="3">
        <v>81.929664000000017</v>
      </c>
      <c r="E20" s="3">
        <v>22.250591999999994</v>
      </c>
      <c r="F20" s="3">
        <v>8.7981120000000015</v>
      </c>
      <c r="G20" s="3">
        <v>4.1195520000000005</v>
      </c>
      <c r="H20" s="3">
        <v>45.544896000000001</v>
      </c>
      <c r="I20" s="3">
        <v>9.3934080000000009</v>
      </c>
      <c r="J20" s="3">
        <v>5.4440640000000009</v>
      </c>
      <c r="K20" s="3">
        <v>7.7155200000000006</v>
      </c>
      <c r="L20" s="3">
        <v>4.4357759999999997</v>
      </c>
      <c r="M20" s="3">
        <v>0.13564800000000002</v>
      </c>
      <c r="N20" s="3"/>
      <c r="O20" s="3">
        <v>189.76723200000001</v>
      </c>
    </row>
    <row r="21" spans="1:15" x14ac:dyDescent="0.5">
      <c r="A21" s="2" t="s">
        <v>51</v>
      </c>
      <c r="B21" s="2">
        <v>2538</v>
      </c>
      <c r="C21" s="3"/>
      <c r="D21" s="3">
        <v>0.17884800000000003</v>
      </c>
      <c r="E21" s="3">
        <v>1.8282239999999998</v>
      </c>
      <c r="F21" s="3">
        <v>0.76809599999999989</v>
      </c>
      <c r="G21" s="3">
        <v>30.779135999999998</v>
      </c>
      <c r="H21" s="3">
        <v>51.539328000000019</v>
      </c>
      <c r="I21" s="3">
        <v>23.871456000000009</v>
      </c>
      <c r="J21" s="3">
        <v>8.9691840000000003</v>
      </c>
      <c r="K21" s="3">
        <v>0.91583999999999988</v>
      </c>
      <c r="L21" s="3">
        <v>0.7248960000000001</v>
      </c>
      <c r="M21" s="3">
        <v>0.34473599999999999</v>
      </c>
      <c r="N21" s="3">
        <v>1.5552000000000003E-2</v>
      </c>
      <c r="O21" s="3">
        <v>119.93529600000002</v>
      </c>
    </row>
    <row r="22" spans="1:15" x14ac:dyDescent="0.5">
      <c r="A22" s="2" t="s">
        <v>52</v>
      </c>
      <c r="B22" s="2">
        <v>2539</v>
      </c>
      <c r="C22" s="3">
        <v>1.0955520000000001</v>
      </c>
      <c r="D22" s="3">
        <v>4.3675200000000043</v>
      </c>
      <c r="E22" s="3">
        <v>7.2576000000000001</v>
      </c>
      <c r="F22" s="3">
        <v>1.2355200000000002</v>
      </c>
      <c r="G22" s="3">
        <v>14.338080000000001</v>
      </c>
      <c r="H22" s="3">
        <v>103.90550400000002</v>
      </c>
      <c r="I22" s="3">
        <v>27.244512000000011</v>
      </c>
      <c r="J22" s="3">
        <v>7.4381759999999968</v>
      </c>
      <c r="K22" s="3">
        <v>1.489536</v>
      </c>
      <c r="L22" s="3">
        <v>0.95731199999999994</v>
      </c>
      <c r="M22" s="3">
        <v>1.2674880000000002</v>
      </c>
      <c r="N22" s="3">
        <v>0.21772799999999998</v>
      </c>
      <c r="O22" s="3">
        <v>170.81452800000002</v>
      </c>
    </row>
    <row r="23" spans="1:15" x14ac:dyDescent="0.5">
      <c r="A23" s="2" t="s">
        <v>53</v>
      </c>
      <c r="B23" s="2">
        <v>2540</v>
      </c>
      <c r="C23" s="3">
        <v>0.73353599999999985</v>
      </c>
      <c r="D23" s="3">
        <v>5.1840000000000004E-2</v>
      </c>
      <c r="E23" s="3"/>
      <c r="F23" s="3"/>
      <c r="G23" s="3">
        <v>0.51580800000000004</v>
      </c>
      <c r="H23" s="3">
        <v>10.473407999999999</v>
      </c>
      <c r="I23" s="3">
        <v>14.723424000000003</v>
      </c>
      <c r="J23" s="3">
        <v>0.53222400000000014</v>
      </c>
      <c r="K23" s="3">
        <v>0.13651200000000002</v>
      </c>
      <c r="L23" s="3"/>
      <c r="M23" s="3"/>
      <c r="N23" s="3"/>
      <c r="O23" s="3">
        <v>27.166751999999999</v>
      </c>
    </row>
    <row r="24" spans="1:15" x14ac:dyDescent="0.5">
      <c r="A24" s="2" t="s">
        <v>54</v>
      </c>
      <c r="B24" s="2">
        <v>2541</v>
      </c>
      <c r="C24" s="3"/>
      <c r="D24" s="3">
        <v>3.7471679999999994</v>
      </c>
      <c r="E24" s="3">
        <v>1.5932160000000004</v>
      </c>
      <c r="F24" s="3">
        <v>2.5107840000000001</v>
      </c>
      <c r="G24" s="3">
        <v>20.892384</v>
      </c>
      <c r="H24" s="3">
        <v>19.195488000000001</v>
      </c>
      <c r="I24" s="3">
        <v>3.5216639999999999</v>
      </c>
      <c r="J24" s="3">
        <v>1.9828799999999995</v>
      </c>
      <c r="K24" s="3">
        <v>1.2363840000000001</v>
      </c>
      <c r="L24" s="3">
        <v>0.49507200000000001</v>
      </c>
      <c r="M24" s="3">
        <v>2.5920000000000001E-3</v>
      </c>
      <c r="N24" s="3"/>
      <c r="O24" s="3">
        <v>55.17763200000001</v>
      </c>
    </row>
    <row r="25" spans="1:15" x14ac:dyDescent="0.5">
      <c r="A25" s="2" t="s">
        <v>55</v>
      </c>
      <c r="B25" s="2">
        <v>2542</v>
      </c>
      <c r="C25" s="3">
        <v>1.813536</v>
      </c>
      <c r="D25" s="3">
        <v>15.538176000000002</v>
      </c>
      <c r="E25" s="3">
        <v>12.229056000000005</v>
      </c>
      <c r="F25" s="3">
        <v>1.2795840000000001</v>
      </c>
      <c r="G25" s="3">
        <v>0.54086400000000001</v>
      </c>
      <c r="H25" s="3">
        <v>3.0481920000000002</v>
      </c>
      <c r="I25" s="3">
        <v>8.2468800000000009</v>
      </c>
      <c r="J25" s="3">
        <v>63.707040000000006</v>
      </c>
      <c r="K25" s="3">
        <v>18.025632000000002</v>
      </c>
      <c r="L25" s="3">
        <v>5.7101759999999997</v>
      </c>
      <c r="M25" s="3">
        <v>8.2840319999999981</v>
      </c>
      <c r="N25" s="3">
        <v>0.42768000000000006</v>
      </c>
      <c r="O25" s="3">
        <v>138.85084800000001</v>
      </c>
    </row>
    <row r="26" spans="1:15" x14ac:dyDescent="0.5">
      <c r="A26" s="2" t="s">
        <v>56</v>
      </c>
      <c r="B26" s="2">
        <v>2543</v>
      </c>
      <c r="C26" s="3">
        <v>4.6595519999999997</v>
      </c>
      <c r="D26" s="3">
        <v>1.5603840000000002</v>
      </c>
      <c r="E26" s="3">
        <v>41.067647999999998</v>
      </c>
      <c r="F26" s="3">
        <v>8.7618239999999972</v>
      </c>
      <c r="G26" s="3">
        <v>14.260320000000002</v>
      </c>
      <c r="H26" s="3">
        <v>22.245407999999998</v>
      </c>
      <c r="I26" s="3">
        <v>40.818816000000005</v>
      </c>
      <c r="J26" s="3">
        <v>14.092704000000007</v>
      </c>
      <c r="K26" s="3">
        <v>3.0913920000000004</v>
      </c>
      <c r="L26" s="3">
        <v>7.8753599999999988</v>
      </c>
      <c r="M26" s="3">
        <v>7.2869760000000019</v>
      </c>
      <c r="N26" s="3">
        <v>1.7729279999999998</v>
      </c>
      <c r="O26" s="3">
        <v>167.49331200000003</v>
      </c>
    </row>
    <row r="27" spans="1:15" x14ac:dyDescent="0.5">
      <c r="A27" s="2" t="s">
        <v>57</v>
      </c>
      <c r="B27" s="2">
        <v>2544</v>
      </c>
      <c r="C27" s="3">
        <v>2.7086400000000004</v>
      </c>
      <c r="D27" s="3">
        <v>58.428864000000004</v>
      </c>
      <c r="E27" s="3">
        <v>40.245984000000014</v>
      </c>
      <c r="F27" s="3">
        <v>6.4696320000000016</v>
      </c>
      <c r="G27" s="3">
        <v>9.1290239999999994</v>
      </c>
      <c r="H27" s="3">
        <v>41.688864000000002</v>
      </c>
      <c r="I27" s="3">
        <v>118.94601599999999</v>
      </c>
      <c r="J27" s="3">
        <v>27.493344000000004</v>
      </c>
      <c r="K27" s="3">
        <v>1.8921600000000003</v>
      </c>
      <c r="L27" s="3">
        <v>11.182751999999999</v>
      </c>
      <c r="M27" s="3">
        <v>14.293151999999996</v>
      </c>
      <c r="N27" s="3">
        <v>8.4170880000000015</v>
      </c>
      <c r="O27" s="3">
        <v>340.89551999999998</v>
      </c>
    </row>
    <row r="28" spans="1:15" x14ac:dyDescent="0.5">
      <c r="A28" s="2" t="s">
        <v>58</v>
      </c>
      <c r="B28" s="2">
        <v>2545</v>
      </c>
      <c r="C28" s="3">
        <v>8.4309120000000011</v>
      </c>
      <c r="D28" s="3">
        <v>4.2232319999999994</v>
      </c>
      <c r="E28" s="3">
        <v>6.6182400000000019</v>
      </c>
      <c r="F28" s="3">
        <v>15.587424000000002</v>
      </c>
      <c r="G28" s="3">
        <v>4.8461759999999989</v>
      </c>
      <c r="H28" s="3">
        <v>128.17526400000003</v>
      </c>
      <c r="I28" s="3">
        <v>39.403584000000009</v>
      </c>
      <c r="J28" s="3">
        <v>38.524031999999998</v>
      </c>
      <c r="K28" s="3">
        <v>7.3699200000000014</v>
      </c>
      <c r="L28" s="3">
        <v>14.055551999999997</v>
      </c>
      <c r="M28" s="3">
        <v>16.336512000000006</v>
      </c>
      <c r="N28" s="3">
        <v>10.941695999999999</v>
      </c>
      <c r="O28" s="3">
        <v>294.51254400000005</v>
      </c>
    </row>
    <row r="29" spans="1:15" x14ac:dyDescent="0.5">
      <c r="A29" s="2" t="s">
        <v>59</v>
      </c>
      <c r="B29" s="2">
        <v>2546</v>
      </c>
      <c r="C29" s="3">
        <v>6.7314240000000014</v>
      </c>
      <c r="D29" s="3">
        <v>7.3111679999999994</v>
      </c>
      <c r="E29" s="3">
        <v>5.7836160000000003</v>
      </c>
      <c r="F29" s="3">
        <v>7.3535040000000018</v>
      </c>
      <c r="G29" s="3">
        <v>8.4991680000000009</v>
      </c>
      <c r="H29" s="3">
        <v>6.8999040000000011</v>
      </c>
      <c r="I29" s="3">
        <v>9.2197440000000022</v>
      </c>
      <c r="J29" s="3">
        <v>10.001663999999998</v>
      </c>
      <c r="K29" s="3">
        <v>10.612511999999999</v>
      </c>
      <c r="L29" s="3">
        <v>19.185120000000001</v>
      </c>
      <c r="M29" s="3">
        <v>7.7656319999999992</v>
      </c>
      <c r="N29" s="3">
        <v>3.5311679999999992</v>
      </c>
      <c r="O29" s="3">
        <v>102.89462399999999</v>
      </c>
    </row>
    <row r="30" spans="1:15" x14ac:dyDescent="0.5">
      <c r="A30" s="2" t="s">
        <v>60</v>
      </c>
      <c r="B30" s="2">
        <v>2547</v>
      </c>
      <c r="C30" s="3">
        <v>2.4261120000000003</v>
      </c>
      <c r="D30" s="3">
        <v>1.315008</v>
      </c>
      <c r="E30" s="3">
        <v>2.5099200000000015</v>
      </c>
      <c r="F30" s="3">
        <v>4.675968000000001</v>
      </c>
      <c r="G30" s="3">
        <v>14.073696</v>
      </c>
      <c r="H30" s="3">
        <v>13.074912000000001</v>
      </c>
      <c r="I30" s="3">
        <v>4.997376</v>
      </c>
      <c r="J30" s="3">
        <v>2.8347840000000009</v>
      </c>
      <c r="K30" s="3">
        <v>2.9358720000000011</v>
      </c>
      <c r="L30" s="3">
        <v>3.2719679999999998</v>
      </c>
      <c r="M30" s="3">
        <v>0.86054399999999998</v>
      </c>
      <c r="N30" s="3">
        <v>0.79920000000000002</v>
      </c>
      <c r="O30" s="3">
        <v>53.775360000000006</v>
      </c>
    </row>
    <row r="31" spans="1:15" x14ac:dyDescent="0.5">
      <c r="A31" s="2" t="s">
        <v>61</v>
      </c>
      <c r="B31" s="2">
        <v>2548</v>
      </c>
      <c r="C31" s="3">
        <v>1.0238399999999999</v>
      </c>
      <c r="D31" s="3">
        <v>1.0722240000000003</v>
      </c>
      <c r="E31" s="3">
        <v>1.5422399999999996</v>
      </c>
      <c r="F31" s="3">
        <v>2.0139839999999989</v>
      </c>
      <c r="G31" s="3">
        <v>2.0338559999999992</v>
      </c>
      <c r="H31" s="3">
        <v>6.6510719999999992</v>
      </c>
      <c r="I31" s="3">
        <v>3.9502079999999999</v>
      </c>
      <c r="J31" s="3">
        <v>3.0153599999999989</v>
      </c>
      <c r="K31" s="3">
        <v>1.2510720000000002</v>
      </c>
      <c r="L31" s="3">
        <v>0.69897600000000004</v>
      </c>
      <c r="M31" s="3">
        <v>0.34559999999999996</v>
      </c>
      <c r="N31" s="3">
        <v>0.22032000000000004</v>
      </c>
      <c r="O31" s="3">
        <v>23.818752</v>
      </c>
    </row>
    <row r="32" spans="1:15" x14ac:dyDescent="0.5">
      <c r="A32" s="2" t="s">
        <v>62</v>
      </c>
      <c r="B32" s="2">
        <v>2549</v>
      </c>
      <c r="C32" s="3">
        <v>5.0371200000000007</v>
      </c>
      <c r="D32" s="3">
        <v>61.970399999999991</v>
      </c>
      <c r="E32" s="3">
        <v>46.3752</v>
      </c>
      <c r="F32" s="3">
        <v>22.926240000000004</v>
      </c>
      <c r="G32" s="3">
        <v>27.85535999999999</v>
      </c>
      <c r="H32" s="3">
        <v>154.94976</v>
      </c>
      <c r="I32" s="3">
        <v>136.62863999999999</v>
      </c>
      <c r="J32" s="3">
        <v>3.6720000000000006</v>
      </c>
      <c r="K32" s="3">
        <v>12.947039999999999</v>
      </c>
      <c r="L32" s="3">
        <v>17.66879999999999</v>
      </c>
      <c r="M32" s="3">
        <v>17.275679999999998</v>
      </c>
      <c r="N32" s="3">
        <v>10.584000000000001</v>
      </c>
      <c r="O32" s="3">
        <v>517.89023999999995</v>
      </c>
    </row>
    <row r="33" spans="1:15" x14ac:dyDescent="0.5">
      <c r="A33" s="2" t="s">
        <v>63</v>
      </c>
      <c r="B33" s="2">
        <v>2550</v>
      </c>
      <c r="C33" s="3">
        <v>6.8506560000000007</v>
      </c>
      <c r="D33" s="3">
        <v>11.982816000000003</v>
      </c>
      <c r="E33" s="3">
        <v>10.43712</v>
      </c>
      <c r="F33" s="3">
        <v>10.757664000000004</v>
      </c>
      <c r="G33" s="3">
        <v>7.2420480000000023</v>
      </c>
      <c r="H33" s="3">
        <v>11.817792000000001</v>
      </c>
      <c r="I33" s="3">
        <v>49.11321600000003</v>
      </c>
      <c r="J33" s="3">
        <v>6.1577279999999996</v>
      </c>
      <c r="K33" s="3">
        <v>16.129152000000001</v>
      </c>
      <c r="L33" s="3">
        <v>22.902047999999997</v>
      </c>
      <c r="M33" s="3">
        <v>10.74816</v>
      </c>
      <c r="N33" s="3">
        <v>16.018559999999997</v>
      </c>
      <c r="O33" s="3">
        <v>180.15696000000005</v>
      </c>
    </row>
    <row r="34" spans="1:15" x14ac:dyDescent="0.5">
      <c r="A34" s="2" t="s">
        <v>64</v>
      </c>
      <c r="B34" s="2">
        <v>2551</v>
      </c>
      <c r="C34" s="3">
        <v>1.9232639999999996</v>
      </c>
      <c r="D34" s="3">
        <v>1.4195519999999997</v>
      </c>
      <c r="E34" s="3">
        <v>3.1570559999999994</v>
      </c>
      <c r="F34" s="3">
        <v>1.6580159999999995</v>
      </c>
      <c r="G34" s="3">
        <v>1.4696640000000005</v>
      </c>
      <c r="H34" s="3">
        <v>1.7089920000000005</v>
      </c>
      <c r="I34" s="3">
        <v>3.0257280000000004</v>
      </c>
      <c r="J34" s="3">
        <v>45.074880000000007</v>
      </c>
      <c r="K34" s="3">
        <v>3.8784960000000002</v>
      </c>
      <c r="L34" s="3">
        <v>9.7156800000000025</v>
      </c>
      <c r="M34" s="3">
        <v>9.0633600000000012</v>
      </c>
      <c r="N34" s="3">
        <v>8.7393600000000013</v>
      </c>
      <c r="O34" s="3">
        <v>90.83404800000001</v>
      </c>
    </row>
    <row r="35" spans="1:15" x14ac:dyDescent="0.5">
      <c r="A35" s="2" t="s">
        <v>65</v>
      </c>
      <c r="B35" s="2">
        <v>2552</v>
      </c>
      <c r="C35" s="3">
        <v>3.6676800000000012</v>
      </c>
      <c r="D35" s="3">
        <v>3.680639999999999</v>
      </c>
      <c r="E35" s="3">
        <v>21.271680000000003</v>
      </c>
      <c r="F35" s="3">
        <v>20.632320000000004</v>
      </c>
      <c r="G35" s="3">
        <v>17.573759999999996</v>
      </c>
      <c r="H35" s="3">
        <v>6.937920000000001</v>
      </c>
      <c r="I35" s="3">
        <v>68.407200000000003</v>
      </c>
      <c r="J35" s="3">
        <v>7.2791999999999994</v>
      </c>
      <c r="K35" s="3">
        <v>10.847520000000003</v>
      </c>
      <c r="L35" s="3">
        <v>14.834879999999997</v>
      </c>
      <c r="M35" s="3">
        <v>14.290559999999999</v>
      </c>
      <c r="N35" s="3">
        <v>12.039840000000003</v>
      </c>
      <c r="O35" s="3">
        <v>201.4632</v>
      </c>
    </row>
    <row r="36" spans="1:15" x14ac:dyDescent="0.5">
      <c r="A36" s="2" t="s">
        <v>66</v>
      </c>
      <c r="B36" s="2">
        <v>2553</v>
      </c>
      <c r="C36" s="3">
        <v>1.3910399999999996</v>
      </c>
      <c r="D36" s="3">
        <v>1.0281600000000002</v>
      </c>
      <c r="E36" s="3">
        <v>1.7729280000000001</v>
      </c>
      <c r="F36" s="3">
        <v>2.6611200000000004</v>
      </c>
      <c r="G36" s="3">
        <v>13.70736</v>
      </c>
      <c r="H36" s="3">
        <v>60.25708800000001</v>
      </c>
      <c r="I36" s="3">
        <v>78.565248000000011</v>
      </c>
      <c r="J36" s="3">
        <v>4.1860799999999996</v>
      </c>
      <c r="K36" s="3">
        <v>16.8264</v>
      </c>
      <c r="L36" s="3">
        <v>16.644959999999998</v>
      </c>
      <c r="M36" s="3">
        <v>14.649120000000007</v>
      </c>
      <c r="N36" s="3">
        <v>11.272608000000004</v>
      </c>
      <c r="O36" s="3">
        <v>222.96211200000002</v>
      </c>
    </row>
    <row r="37" spans="1:15" x14ac:dyDescent="0.5">
      <c r="A37" s="2" t="s">
        <v>67</v>
      </c>
      <c r="B37" s="2">
        <v>2554</v>
      </c>
      <c r="C37" s="3">
        <v>3.0006719999999998</v>
      </c>
      <c r="D37" s="3">
        <v>4.2664319999999991</v>
      </c>
      <c r="E37" s="3">
        <v>10.166687999999999</v>
      </c>
      <c r="F37" s="3">
        <v>15.073343999999999</v>
      </c>
      <c r="G37" s="3">
        <v>13.080959999999996</v>
      </c>
      <c r="H37" s="3">
        <v>97.860096000000013</v>
      </c>
      <c r="I37" s="3">
        <v>76.540032000000039</v>
      </c>
      <c r="J37" s="3">
        <v>5.1770879999999977</v>
      </c>
      <c r="K37" s="3">
        <v>19.930752000000005</v>
      </c>
      <c r="L37" s="3">
        <v>22.044960000000003</v>
      </c>
      <c r="M37" s="3">
        <v>19.673280000000005</v>
      </c>
      <c r="N37" s="3">
        <v>11.214720000000002</v>
      </c>
      <c r="O37" s="3">
        <v>298.02902400000011</v>
      </c>
    </row>
    <row r="38" spans="1:15" x14ac:dyDescent="0.5">
      <c r="A38" s="2" t="s">
        <v>68</v>
      </c>
      <c r="B38" s="2">
        <v>2555</v>
      </c>
      <c r="C38" s="3">
        <v>1.4333760000000004</v>
      </c>
      <c r="D38" s="3">
        <v>1.2813119999999998</v>
      </c>
      <c r="E38" s="3">
        <v>3.4153920000000002</v>
      </c>
      <c r="F38" s="3">
        <v>21.285504000000014</v>
      </c>
      <c r="G38" s="3">
        <v>13.765248000000007</v>
      </c>
      <c r="H38" s="3">
        <v>11.665728</v>
      </c>
      <c r="I38" s="3">
        <v>9.3916800000000009</v>
      </c>
      <c r="J38" s="3">
        <v>9.3355199999999972</v>
      </c>
      <c r="K38" s="3">
        <v>14.251680000000002</v>
      </c>
      <c r="L38" s="3">
        <v>15.947712000000006</v>
      </c>
      <c r="M38" s="3">
        <v>9.2067840000000043</v>
      </c>
      <c r="N38" s="3">
        <v>7.9859519999999957</v>
      </c>
      <c r="O38" s="3">
        <v>118.96588800000004</v>
      </c>
    </row>
    <row r="39" spans="1:15" x14ac:dyDescent="0.5">
      <c r="A39" s="2" t="s">
        <v>69</v>
      </c>
      <c r="B39" s="2">
        <v>2556</v>
      </c>
      <c r="C39" s="3">
        <v>1.433376</v>
      </c>
      <c r="D39" s="3">
        <v>0.800064</v>
      </c>
      <c r="E39" s="3">
        <v>2.3967360000000002</v>
      </c>
      <c r="F39" s="3">
        <v>8.5812480000000004</v>
      </c>
      <c r="G39" s="3">
        <v>6.3210239999999978</v>
      </c>
      <c r="H39" s="3">
        <v>10.136448000000003</v>
      </c>
      <c r="I39" s="3">
        <v>6.2856000000000005</v>
      </c>
      <c r="J39" s="3">
        <v>10.965888000000001</v>
      </c>
      <c r="K39" s="3">
        <v>19.11859200000001</v>
      </c>
      <c r="L39" s="3">
        <v>18.579456000000004</v>
      </c>
      <c r="M39" s="3">
        <v>10.850112000000005</v>
      </c>
      <c r="N39" s="3">
        <v>2.593728</v>
      </c>
      <c r="O39" s="3">
        <v>98.062272000000036</v>
      </c>
    </row>
    <row r="40" spans="1:15" x14ac:dyDescent="0.5">
      <c r="A40" s="2" t="s">
        <v>70</v>
      </c>
      <c r="B40" s="2">
        <v>2557</v>
      </c>
      <c r="C40" s="3">
        <v>2.2533119999999993</v>
      </c>
      <c r="D40" s="3">
        <v>3.2348159999999999</v>
      </c>
      <c r="E40" s="3">
        <v>8.9942399999999978</v>
      </c>
      <c r="F40" s="3">
        <v>9.8193599999999996</v>
      </c>
      <c r="G40" s="3">
        <v>8.6538240000000002</v>
      </c>
      <c r="H40" s="3">
        <v>16.314912000000003</v>
      </c>
      <c r="I40" s="3">
        <v>17.807040000000004</v>
      </c>
      <c r="J40" s="3">
        <v>40.120704000000003</v>
      </c>
      <c r="K40" s="3">
        <v>10.177920000000002</v>
      </c>
      <c r="L40" s="3">
        <v>10.87344</v>
      </c>
      <c r="M40" s="3">
        <v>9.6681600000000003</v>
      </c>
      <c r="N40" s="3">
        <v>3.1795200000000006</v>
      </c>
      <c r="O40" s="3">
        <v>141.09724800000001</v>
      </c>
    </row>
    <row r="41" spans="1:15" x14ac:dyDescent="0.5">
      <c r="A41" s="2" t="s">
        <v>71</v>
      </c>
      <c r="B41" s="2">
        <v>2559</v>
      </c>
      <c r="C41" s="3"/>
      <c r="D41" s="3"/>
      <c r="E41" s="3"/>
      <c r="F41" s="3">
        <v>1.4679359999999999</v>
      </c>
      <c r="G41" s="3"/>
      <c r="H41" s="3">
        <v>7.7414400000000008</v>
      </c>
      <c r="I41" s="3">
        <v>0.11145600000000001</v>
      </c>
      <c r="J41" s="3">
        <v>14.900543999999996</v>
      </c>
      <c r="K41" s="3">
        <v>17.057088000000004</v>
      </c>
      <c r="L41" s="3">
        <v>19.39420800000001</v>
      </c>
      <c r="M41" s="3">
        <v>19.910015999999992</v>
      </c>
      <c r="N41" s="3">
        <v>22.043231999999993</v>
      </c>
      <c r="O41" s="3">
        <v>102.62591999999998</v>
      </c>
    </row>
    <row r="42" spans="1:15" x14ac:dyDescent="0.5">
      <c r="A42" s="2" t="s">
        <v>72</v>
      </c>
      <c r="B42" s="2">
        <v>2560</v>
      </c>
      <c r="C42" s="3"/>
      <c r="D42" s="3"/>
      <c r="E42" s="3"/>
      <c r="F42" s="3">
        <v>4.1014080000000002</v>
      </c>
      <c r="G42" s="3">
        <v>6.2216639999999996</v>
      </c>
      <c r="H42" s="3">
        <v>7.1124480000000014</v>
      </c>
      <c r="I42" s="3">
        <v>78.060672000000011</v>
      </c>
      <c r="J42" s="3">
        <v>6.4143360000000023</v>
      </c>
      <c r="K42" s="3">
        <v>16.240607999999998</v>
      </c>
      <c r="L42" s="3">
        <v>21.628511999999986</v>
      </c>
      <c r="M42" s="3">
        <v>19.827071999999998</v>
      </c>
      <c r="N42" s="3">
        <v>13.533696000000004</v>
      </c>
      <c r="O42" s="3">
        <v>173.14041599999999</v>
      </c>
    </row>
    <row r="43" spans="1:15" x14ac:dyDescent="0.5">
      <c r="A43" s="2" t="s">
        <v>73</v>
      </c>
      <c r="B43" s="2">
        <v>2561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5">
      <c r="A44" s="2" t="s">
        <v>75</v>
      </c>
      <c r="B44" s="2">
        <v>2562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5">
      <c r="A45" s="2" t="s">
        <v>76</v>
      </c>
      <c r="B45" s="2">
        <v>2563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5">
      <c r="A46" s="2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5">
      <c r="A47" s="2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5">
      <c r="A48" s="2"/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5">
      <c r="A49" s="2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5">
      <c r="A50" s="2"/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5">
      <c r="C51" s="1" t="s">
        <v>15</v>
      </c>
      <c r="D51" s="1" t="s">
        <v>16</v>
      </c>
      <c r="E51" s="1" t="s">
        <v>17</v>
      </c>
      <c r="F51" s="1" t="s">
        <v>18</v>
      </c>
      <c r="G51" s="1" t="s">
        <v>19</v>
      </c>
      <c r="H51" s="1" t="s">
        <v>20</v>
      </c>
      <c r="I51" s="1" t="s">
        <v>21</v>
      </c>
      <c r="J51" s="1" t="s">
        <v>22</v>
      </c>
      <c r="K51" s="1" t="s">
        <v>23</v>
      </c>
      <c r="L51" s="1" t="s">
        <v>24</v>
      </c>
      <c r="M51" s="1" t="s">
        <v>25</v>
      </c>
      <c r="N51" s="1" t="s">
        <v>26</v>
      </c>
      <c r="O51" s="1" t="s">
        <v>28</v>
      </c>
    </row>
    <row r="52" spans="1:15" x14ac:dyDescent="0.5">
      <c r="A52" s="5" t="s">
        <v>29</v>
      </c>
      <c r="B52" s="6"/>
      <c r="C52" s="4">
        <f>SUM(C5:C50)/COUNT(C5:C50)</f>
        <v>2.6324901818181821</v>
      </c>
      <c r="D52" s="4">
        <f t="shared" ref="D52:O52" si="0">SUM(D5:D50)/COUNT(D5:D50)</f>
        <v>10.988352000000003</v>
      </c>
      <c r="E52" s="4">
        <f t="shared" si="0"/>
        <v>12.867971657142856</v>
      </c>
      <c r="F52" s="4">
        <f t="shared" si="0"/>
        <v>6.2850629189189178</v>
      </c>
      <c r="G52" s="4">
        <f t="shared" si="0"/>
        <v>9.490689729729727</v>
      </c>
      <c r="H52" s="4">
        <f t="shared" si="0"/>
        <v>32.72809263157896</v>
      </c>
      <c r="I52" s="4">
        <f t="shared" si="0"/>
        <v>35.426319157894746</v>
      </c>
      <c r="J52" s="4">
        <f t="shared" si="0"/>
        <v>11.567277473684209</v>
      </c>
      <c r="K52" s="4">
        <f t="shared" si="0"/>
        <v>6.3786391578947379</v>
      </c>
      <c r="L52" s="4">
        <f t="shared" si="0"/>
        <v>7.2214521081081076</v>
      </c>
      <c r="M52" s="4">
        <f t="shared" si="0"/>
        <v>6.5069149090909084</v>
      </c>
      <c r="N52" s="4">
        <f t="shared" si="0"/>
        <v>6.0791399999999998</v>
      </c>
      <c r="O52" s="4">
        <f t="shared" si="0"/>
        <v>141.19037810526322</v>
      </c>
    </row>
    <row r="53" spans="1:15" x14ac:dyDescent="0.5">
      <c r="A53" s="5" t="s">
        <v>30</v>
      </c>
      <c r="B53" s="6"/>
      <c r="C53" s="4">
        <f>STDEV(C5:C50)</f>
        <v>2.3421143465977519</v>
      </c>
      <c r="D53" s="4">
        <f t="shared" ref="D53:O53" si="1">STDEV(D5:D50)</f>
        <v>19.297152347767572</v>
      </c>
      <c r="E53" s="4">
        <f t="shared" si="1"/>
        <v>13.996564756252827</v>
      </c>
      <c r="F53" s="4">
        <f t="shared" si="1"/>
        <v>6.3986468114421884</v>
      </c>
      <c r="G53" s="4">
        <f t="shared" si="1"/>
        <v>7.8218636668568111</v>
      </c>
      <c r="H53" s="4">
        <f t="shared" si="1"/>
        <v>36.8469108553506</v>
      </c>
      <c r="I53" s="4">
        <f t="shared" si="1"/>
        <v>34.936575714075076</v>
      </c>
      <c r="J53" s="4">
        <f t="shared" si="1"/>
        <v>14.312090896534174</v>
      </c>
      <c r="K53" s="4">
        <f t="shared" si="1"/>
        <v>6.5203789986644649</v>
      </c>
      <c r="L53" s="4">
        <f t="shared" si="1"/>
        <v>8.117638797852516</v>
      </c>
      <c r="M53" s="4">
        <f t="shared" si="1"/>
        <v>7.1758180930583304</v>
      </c>
      <c r="N53" s="4">
        <f t="shared" si="1"/>
        <v>6.2992974948804656</v>
      </c>
      <c r="O53" s="4">
        <f t="shared" si="1"/>
        <v>99.15188574200323</v>
      </c>
    </row>
    <row r="54" spans="1:15" x14ac:dyDescent="0.5">
      <c r="A54" s="5" t="s">
        <v>31</v>
      </c>
      <c r="B54" s="6"/>
      <c r="C54" s="4">
        <f>C52+C53</f>
        <v>4.9746045284159344</v>
      </c>
      <c r="D54" s="4">
        <f t="shared" ref="D54:O54" si="2">D52+D53</f>
        <v>30.285504347767574</v>
      </c>
      <c r="E54" s="4">
        <f t="shared" si="2"/>
        <v>26.864536413395683</v>
      </c>
      <c r="F54" s="4">
        <f t="shared" si="2"/>
        <v>12.683709730361105</v>
      </c>
      <c r="G54" s="4">
        <f t="shared" si="2"/>
        <v>17.312553396586537</v>
      </c>
      <c r="H54" s="4">
        <f t="shared" si="2"/>
        <v>69.57500348692956</v>
      </c>
      <c r="I54" s="4">
        <f t="shared" si="2"/>
        <v>70.362894871969814</v>
      </c>
      <c r="J54" s="4">
        <f t="shared" si="2"/>
        <v>25.879368370218383</v>
      </c>
      <c r="K54" s="4">
        <f t="shared" si="2"/>
        <v>12.899018156559203</v>
      </c>
      <c r="L54" s="4">
        <f t="shared" si="2"/>
        <v>15.339090905960624</v>
      </c>
      <c r="M54" s="4">
        <f t="shared" si="2"/>
        <v>13.682733002149238</v>
      </c>
      <c r="N54" s="4">
        <f t="shared" si="2"/>
        <v>12.378437494880465</v>
      </c>
      <c r="O54" s="4">
        <f t="shared" si="2"/>
        <v>240.34226384726645</v>
      </c>
    </row>
    <row r="55" spans="1:15" x14ac:dyDescent="0.5">
      <c r="A55" s="5" t="s">
        <v>32</v>
      </c>
      <c r="B55" s="6"/>
      <c r="C55" s="4">
        <f>C52-C53</f>
        <v>0.2903758352204302</v>
      </c>
      <c r="D55" s="4">
        <f t="shared" ref="D55:O55" si="3">D52-D53</f>
        <v>-8.3088003477675691</v>
      </c>
      <c r="E55" s="4">
        <f t="shared" si="3"/>
        <v>-1.1285930991099704</v>
      </c>
      <c r="F55" s="4">
        <f t="shared" si="3"/>
        <v>-0.11358389252327061</v>
      </c>
      <c r="G55" s="4">
        <f t="shared" si="3"/>
        <v>1.6688260628729159</v>
      </c>
      <c r="H55" s="4">
        <f t="shared" si="3"/>
        <v>-4.1188182237716404</v>
      </c>
      <c r="I55" s="4">
        <f t="shared" si="3"/>
        <v>0.48974344381966972</v>
      </c>
      <c r="J55" s="4">
        <f t="shared" si="3"/>
        <v>-2.7448134228499654</v>
      </c>
      <c r="K55" s="4">
        <f t="shared" si="3"/>
        <v>-0.14173984076972701</v>
      </c>
      <c r="L55" s="4">
        <f t="shared" si="3"/>
        <v>-0.8961866897444084</v>
      </c>
      <c r="M55" s="4">
        <f t="shared" si="3"/>
        <v>-0.66890318396742199</v>
      </c>
      <c r="N55" s="4">
        <f t="shared" si="3"/>
        <v>-0.22015749488046588</v>
      </c>
      <c r="O55" s="4">
        <f t="shared" si="3"/>
        <v>42.038492363259991</v>
      </c>
    </row>
    <row r="56" spans="1:15" x14ac:dyDescent="0.5">
      <c r="A56" s="5" t="s">
        <v>33</v>
      </c>
      <c r="B56" s="6"/>
      <c r="C56" s="4">
        <f>MAX(C5:C50)</f>
        <v>8.4309120000000011</v>
      </c>
      <c r="D56" s="4">
        <f t="shared" ref="D56:O56" si="4">MAX(D5:D50)</f>
        <v>81.929664000000017</v>
      </c>
      <c r="E56" s="4">
        <f t="shared" si="4"/>
        <v>46.3752</v>
      </c>
      <c r="F56" s="4">
        <f t="shared" si="4"/>
        <v>22.926240000000004</v>
      </c>
      <c r="G56" s="4">
        <f t="shared" si="4"/>
        <v>30.779135999999998</v>
      </c>
      <c r="H56" s="4">
        <f t="shared" si="4"/>
        <v>154.94976</v>
      </c>
      <c r="I56" s="4">
        <f t="shared" si="4"/>
        <v>136.62863999999999</v>
      </c>
      <c r="J56" s="4">
        <f t="shared" si="4"/>
        <v>63.707040000000006</v>
      </c>
      <c r="K56" s="4">
        <f t="shared" si="4"/>
        <v>19.930752000000005</v>
      </c>
      <c r="L56" s="4">
        <f t="shared" si="4"/>
        <v>22.902047999999997</v>
      </c>
      <c r="M56" s="4">
        <f t="shared" si="4"/>
        <v>19.910015999999992</v>
      </c>
      <c r="N56" s="4">
        <f t="shared" si="4"/>
        <v>22.043231999999993</v>
      </c>
      <c r="O56" s="4">
        <f t="shared" si="4"/>
        <v>517.89023999999995</v>
      </c>
    </row>
    <row r="57" spans="1:15" x14ac:dyDescent="0.5">
      <c r="A57" s="5" t="s">
        <v>34</v>
      </c>
      <c r="B57" s="6"/>
      <c r="C57" s="4">
        <f>MIN(C5:C50)</f>
        <v>2.5920000000000001E-3</v>
      </c>
      <c r="D57" s="4">
        <f t="shared" ref="D57:O57" si="5">MIN(D5:D50)</f>
        <v>5.1840000000000004E-2</v>
      </c>
      <c r="E57" s="4">
        <f t="shared" si="5"/>
        <v>0.61603200000000002</v>
      </c>
      <c r="F57" s="4">
        <f t="shared" si="5"/>
        <v>7.0848000000000022E-2</v>
      </c>
      <c r="G57" s="4">
        <f t="shared" si="5"/>
        <v>2.5920000000000001E-3</v>
      </c>
      <c r="H57" s="4">
        <f t="shared" si="5"/>
        <v>1.7089920000000005</v>
      </c>
      <c r="I57" s="4">
        <f t="shared" si="5"/>
        <v>0.11145600000000001</v>
      </c>
      <c r="J57" s="4">
        <f t="shared" si="5"/>
        <v>0.53222400000000014</v>
      </c>
      <c r="K57" s="4">
        <f t="shared" si="5"/>
        <v>0.13651200000000002</v>
      </c>
      <c r="L57" s="4">
        <f t="shared" si="5"/>
        <v>3.4560000000000014E-2</v>
      </c>
      <c r="M57" s="4">
        <f t="shared" si="5"/>
        <v>2.5920000000000001E-3</v>
      </c>
      <c r="N57" s="4">
        <f t="shared" si="5"/>
        <v>8.6400000000000001E-3</v>
      </c>
      <c r="O57" s="4">
        <f t="shared" si="5"/>
        <v>23.818752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dcterms:created xsi:type="dcterms:W3CDTF">2018-05-22T04:26:36Z</dcterms:created>
  <dcterms:modified xsi:type="dcterms:W3CDTF">2020-05-26T04:40:00Z</dcterms:modified>
</cp:coreProperties>
</file>